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rms\Payroll Forms\"/>
    </mc:Choice>
  </mc:AlternateContent>
  <xr:revisionPtr revIDLastSave="0" documentId="13_ncr:1_{915383FC-E6DC-405D-8EBE-E392B7C57965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MONTHLY" sheetId="4" r:id="rId1"/>
    <sheet name="TYPE CODES and Instructions" sheetId="3" r:id="rId2"/>
  </sheets>
  <definedNames>
    <definedName name="_xlnm._FilterDatabase" localSheetId="0" hidden="1">MONTHLY!$A$6:$T$66</definedName>
    <definedName name="comp" localSheetId="0">MONTHLY!$B$57:$Q$57</definedName>
    <definedName name="comp">#REF!</definedName>
    <definedName name="daily_hours" localSheetId="0">MONTHLY!$B$7:$Q$37</definedName>
    <definedName name="daily_hours">#REF!</definedName>
    <definedName name="Excep_hrs" localSheetId="0">MONTHLY!$B$40:$Q$54</definedName>
    <definedName name="Excep_hrs">#REF!</definedName>
    <definedName name="Print" localSheetId="0">MONTHLY!$A$1:$S$66</definedName>
    <definedName name="Print">#REF!</definedName>
    <definedName name="_xlnm.Print_Area" localSheetId="0">MONTHLY!$A$1:$S$67</definedName>
    <definedName name="Print_form" localSheetId="0">MONTHLY!$A$1:$S$65</definedName>
    <definedName name="Print_form">#REF!</definedName>
    <definedName name="remarks" localSheetId="0">MONTHLY!$A$62</definedName>
    <definedName name="remark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2" i="4" l="1"/>
  <c r="R9" i="4"/>
  <c r="R51" i="4" l="1"/>
  <c r="R19" i="4"/>
  <c r="Q39" i="4" l="1"/>
  <c r="Q55" i="4" s="1"/>
  <c r="P39" i="4"/>
  <c r="P55" i="4" s="1"/>
  <c r="O39" i="4"/>
  <c r="O55" i="4" s="1"/>
  <c r="N39" i="4"/>
  <c r="N55" i="4" s="1"/>
  <c r="M39" i="4"/>
  <c r="M55" i="4" s="1"/>
  <c r="L39" i="4"/>
  <c r="L55" i="4" s="1"/>
  <c r="K39" i="4"/>
  <c r="K55" i="4" s="1"/>
  <c r="J39" i="4"/>
  <c r="J55" i="4" s="1"/>
  <c r="I39" i="4"/>
  <c r="I55" i="4" s="1"/>
  <c r="H39" i="4"/>
  <c r="H55" i="4" s="1"/>
  <c r="G39" i="4"/>
  <c r="G55" i="4" s="1"/>
  <c r="F39" i="4"/>
  <c r="F55" i="4" s="1"/>
  <c r="E39" i="4"/>
  <c r="E55" i="4" s="1"/>
  <c r="D39" i="4"/>
  <c r="D55" i="4" s="1"/>
  <c r="C39" i="4"/>
  <c r="C55" i="4" s="1"/>
  <c r="B39" i="4"/>
  <c r="B55" i="4" s="1"/>
  <c r="R49" i="4"/>
  <c r="R12" i="4"/>
  <c r="R28" i="4"/>
  <c r="R55" i="4" l="1"/>
  <c r="R16" i="4"/>
  <c r="R15" i="4" l="1"/>
  <c r="R52" i="4" l="1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R56" i="4"/>
  <c r="R54" i="4"/>
  <c r="R53" i="4"/>
  <c r="R50" i="4"/>
  <c r="R48" i="4"/>
  <c r="R47" i="4"/>
  <c r="R46" i="4"/>
  <c r="R45" i="4"/>
  <c r="R44" i="4"/>
  <c r="R43" i="4"/>
  <c r="R42" i="4"/>
  <c r="R41" i="4"/>
  <c r="C60" i="4" s="1"/>
  <c r="R40" i="4"/>
  <c r="R38" i="4"/>
  <c r="R37" i="4"/>
  <c r="R36" i="4"/>
  <c r="R35" i="4"/>
  <c r="R34" i="4"/>
  <c r="R33" i="4"/>
  <c r="R32" i="4"/>
  <c r="R31" i="4"/>
  <c r="R30" i="4"/>
  <c r="R29" i="4"/>
  <c r="R27" i="4"/>
  <c r="R26" i="4"/>
  <c r="R25" i="4"/>
  <c r="R24" i="4"/>
  <c r="R23" i="4"/>
  <c r="R21" i="4"/>
  <c r="R20" i="4"/>
  <c r="R18" i="4"/>
  <c r="R17" i="4"/>
  <c r="R14" i="4"/>
  <c r="R13" i="4"/>
  <c r="R11" i="4"/>
  <c r="R10" i="4"/>
  <c r="R8" i="4"/>
  <c r="R7" i="4"/>
  <c r="R57" i="4" l="1"/>
  <c r="B60" i="4" s="1"/>
  <c r="R39" i="4"/>
  <c r="U2" i="4"/>
  <c r="S9" i="4" l="1"/>
  <c r="S22" i="4"/>
  <c r="S12" i="4"/>
  <c r="S19" i="4"/>
  <c r="S16" i="4"/>
  <c r="S28" i="4"/>
  <c r="S7" i="4"/>
  <c r="S24" i="4"/>
  <c r="M65" i="4" s="1"/>
  <c r="S20" i="4"/>
  <c r="S21" i="4"/>
  <c r="S11" i="4"/>
  <c r="S14" i="4"/>
  <c r="S29" i="4"/>
  <c r="S30" i="4"/>
  <c r="P65" i="4" s="1"/>
  <c r="S36" i="4"/>
  <c r="K65" i="4" s="1"/>
  <c r="S10" i="4"/>
  <c r="S35" i="4"/>
  <c r="G67" i="4" s="1"/>
  <c r="S15" i="4"/>
  <c r="S25" i="4"/>
  <c r="S27" i="4"/>
  <c r="S32" i="4"/>
  <c r="S23" i="4"/>
  <c r="N65" i="4" s="1"/>
  <c r="S13" i="4"/>
  <c r="I65" i="4" s="1"/>
  <c r="S26" i="4"/>
  <c r="S33" i="4"/>
  <c r="S18" i="4"/>
  <c r="S34" i="4"/>
  <c r="S31" i="4"/>
  <c r="L65" i="4" s="1"/>
  <c r="S8" i="4"/>
  <c r="S17" i="4"/>
  <c r="J65" i="4" l="1"/>
  <c r="O65" i="4"/>
  <c r="R65" i="4"/>
  <c r="Q65" i="4"/>
  <c r="H65" i="4"/>
  <c r="G65" i="4"/>
  <c r="H67" i="4" l="1"/>
</calcChain>
</file>

<file path=xl/sharedStrings.xml><?xml version="1.0" encoding="utf-8"?>
<sst xmlns="http://schemas.openxmlformats.org/spreadsheetml/2006/main" count="161" uniqueCount="137">
  <si>
    <t>%</t>
  </si>
  <si>
    <t>301 FET - Flexible Earned Time</t>
  </si>
  <si>
    <t xml:space="preserve">TOTAL DAILY HOURS </t>
  </si>
  <si>
    <t>&lt;&lt;Total paid hours</t>
  </si>
  <si>
    <t>202 Call out pay</t>
  </si>
  <si>
    <t>311 Floating Holiday</t>
  </si>
  <si>
    <t>203 Incentive Pay</t>
  </si>
  <si>
    <t>312 Commissioners' Holiday</t>
  </si>
  <si>
    <t>340 Family Leave - w/out Pay</t>
  </si>
  <si>
    <t>204 Longevity Pay</t>
  </si>
  <si>
    <t>313 Jury Duty</t>
  </si>
  <si>
    <t>341 Military Leave - No Pay</t>
  </si>
  <si>
    <t>215 Car Allowance</t>
  </si>
  <si>
    <t>314 Funeral Leave</t>
  </si>
  <si>
    <t>342 Suspended without Pay</t>
  </si>
  <si>
    <t>220 Vehicle Allowance</t>
  </si>
  <si>
    <t>321 Military Leave - Paid</t>
  </si>
  <si>
    <t>343 Education - without Pay</t>
  </si>
  <si>
    <t>225 Out of Class Pay</t>
  </si>
  <si>
    <t>322 Suspended with Pay</t>
  </si>
  <si>
    <t>260 Tuition</t>
  </si>
  <si>
    <t>323 Worker's Comp. Leave - Unpaid</t>
  </si>
  <si>
    <t>265 In Lieu of Insurance</t>
  </si>
  <si>
    <t>324 Catastrophic Self Insurance</t>
  </si>
  <si>
    <t>297Miscellaneous Earnings</t>
  </si>
  <si>
    <t>312 Commissioner's Holiday</t>
  </si>
  <si>
    <t>NOTES:</t>
  </si>
  <si>
    <t>Name:</t>
  </si>
  <si>
    <t>306 Vacation</t>
  </si>
  <si>
    <t>345 Without Pay</t>
  </si>
  <si>
    <t>310 Holiday</t>
  </si>
  <si>
    <t>303 Comp Time Used</t>
  </si>
  <si>
    <t xml:space="preserve">Yamhill County Employee Timesheet </t>
  </si>
  <si>
    <t>Total</t>
  </si>
  <si>
    <t>X</t>
  </si>
  <si>
    <t>For Accounting to Modify Only</t>
  </si>
  <si>
    <t xml:space="preserve">to </t>
  </si>
  <si>
    <t>Remarks</t>
  </si>
  <si>
    <t xml:space="preserve">4. Click the arrow in the "name dialog box" and select "except_hours", then hit the delete key to clear. </t>
  </si>
  <si>
    <t xml:space="preserve">3. Click the arrow in the "name dialog box" and select "daily_hours", then hit the delete key to clear. </t>
  </si>
  <si>
    <t xml:space="preserve">5. Click the arrow in the "name dialog box" and select "remarks", then hit the delete key to clear. </t>
  </si>
  <si>
    <t>327 Family Leave - FET</t>
  </si>
  <si>
    <t xml:space="preserve">Instructions: Only if you want to use spreadsheet rather than print blank forms. </t>
  </si>
  <si>
    <t>Reporting period</t>
  </si>
  <si>
    <t>7. Enter all your time as usual. Direct time on the proper row. General and Leave time on the proper line</t>
  </si>
  <si>
    <t>8. Click the arrow in the "name dialog box" and select "print_form"</t>
  </si>
  <si>
    <t xml:space="preserve">9. With the "form highlighted, select: file, print; selection to print a copy. </t>
  </si>
  <si>
    <t xml:space="preserve">6. Click the arrow in the "name dialog box" and select "comp", then hit the delete key to clear. </t>
  </si>
  <si>
    <t>Period:</t>
  </si>
  <si>
    <t>Comp</t>
  </si>
  <si>
    <t>FET</t>
  </si>
  <si>
    <t>BEGINNING BALANCE</t>
  </si>
  <si>
    <t>ENDING  BALANCE</t>
  </si>
  <si>
    <t>002</t>
  </si>
  <si>
    <t>003</t>
  </si>
  <si>
    <t>004</t>
  </si>
  <si>
    <t>005</t>
  </si>
  <si>
    <t>012</t>
  </si>
  <si>
    <t>017</t>
  </si>
  <si>
    <t>H002</t>
  </si>
  <si>
    <t>H003</t>
  </si>
  <si>
    <t>H004</t>
  </si>
  <si>
    <t>H005</t>
  </si>
  <si>
    <t>H012</t>
  </si>
  <si>
    <t>H017</t>
  </si>
  <si>
    <t>Vital Records</t>
  </si>
  <si>
    <t>TB</t>
  </si>
  <si>
    <t>Drinking Water</t>
  </si>
  <si>
    <t xml:space="preserve">Code existing classification using the following program codes. </t>
  </si>
  <si>
    <t>1. Open last time sheet file, update the time period dates in GREY.</t>
  </si>
  <si>
    <t>2. Click on the arrow next to the name dialog box. Name dialog box is directly below the font type .</t>
  </si>
  <si>
    <t>Save this file in your logon directory with your name and employee number.  Name it timesheet.  .</t>
  </si>
  <si>
    <t>You may also save to your desktop.  Let me know if you need help with that.</t>
  </si>
  <si>
    <t>210 Beeper Pay</t>
  </si>
  <si>
    <t>*001 Extra Hours</t>
  </si>
  <si>
    <t>*TRADE TIME</t>
  </si>
  <si>
    <t>*REQUIRES PRIOR APPROVAL BY MANAGER</t>
  </si>
  <si>
    <t>*302 EARNED COMP TIME @ 1</t>
  </si>
  <si>
    <t>Comp Time Hours</t>
  </si>
  <si>
    <t>TOTAL REGULAR HOURS</t>
  </si>
  <si>
    <t>&lt;&lt;Total worked hours</t>
  </si>
  <si>
    <r>
      <t>Employee</t>
    </r>
    <r>
      <rPr>
        <sz val="14"/>
        <rFont val="Arial"/>
        <family val="2"/>
      </rPr>
      <t xml:space="preserve"> #</t>
    </r>
  </si>
  <si>
    <t>Contract Services</t>
  </si>
  <si>
    <t xml:space="preserve"> </t>
  </si>
  <si>
    <t xml:space="preserve">Please note that some cells are protected. Rosa Duran can modify if necessary. </t>
  </si>
  <si>
    <t>H041</t>
  </si>
  <si>
    <t>041</t>
  </si>
  <si>
    <t>&lt;-total program specific hours</t>
  </si>
  <si>
    <t>CRI</t>
  </si>
  <si>
    <t>Immunizations</t>
  </si>
  <si>
    <t>Accreditation</t>
  </si>
  <si>
    <t>*302 EARNED COMP TIME @ 1.5</t>
  </si>
  <si>
    <t>Reproductive Health</t>
  </si>
  <si>
    <t>*002 Overtime Hours</t>
  </si>
  <si>
    <t>305 Sick leave (Hourly Employees only)</t>
  </si>
  <si>
    <r>
      <t xml:space="preserve">360 Sick Leave </t>
    </r>
    <r>
      <rPr>
        <b/>
        <sz val="12"/>
        <rFont val="Humanst521 Cn BT"/>
      </rPr>
      <t>(Hourly Only)</t>
    </r>
  </si>
  <si>
    <t>Community Wellness &amp; Prevention</t>
  </si>
  <si>
    <t>H006</t>
  </si>
  <si>
    <t>PHEP</t>
  </si>
  <si>
    <t>Babies First</t>
  </si>
  <si>
    <t>Shared Plans of Care</t>
  </si>
  <si>
    <t xml:space="preserve">Nurse Family Partnership </t>
  </si>
  <si>
    <t>Needle Exchange Program</t>
  </si>
  <si>
    <t>H007</t>
  </si>
  <si>
    <t>H008</t>
  </si>
  <si>
    <t>H009</t>
  </si>
  <si>
    <t>Gambling (SE 80)</t>
  </si>
  <si>
    <t xml:space="preserve">Prescription Drug Overdose </t>
  </si>
  <si>
    <t>CHA/CHIP</t>
  </si>
  <si>
    <t>H013</t>
  </si>
  <si>
    <t>006</t>
  </si>
  <si>
    <t>007</t>
  </si>
  <si>
    <t>008</t>
  </si>
  <si>
    <t>009</t>
  </si>
  <si>
    <t>013</t>
  </si>
  <si>
    <t>Environmental Health Services</t>
  </si>
  <si>
    <t>327 FMLA with Pay</t>
  </si>
  <si>
    <t>340 FMLA without Pay</t>
  </si>
  <si>
    <t>COVID-19</t>
  </si>
  <si>
    <t>261 Out of Class Pay</t>
  </si>
  <si>
    <t>COVID-19 Vaccine</t>
  </si>
  <si>
    <t>Nutrition Oregon</t>
  </si>
  <si>
    <t>PH Modernization</t>
  </si>
  <si>
    <t>H015</t>
  </si>
  <si>
    <t>015</t>
  </si>
  <si>
    <t>COVID-19 Vaccine Equity Work</t>
  </si>
  <si>
    <t>Home Visiting Expansion</t>
  </si>
  <si>
    <t>209 Pager Pay-016-070-484.00-H004</t>
  </si>
  <si>
    <t>STD Prevention</t>
  </si>
  <si>
    <r>
      <rPr>
        <b/>
        <sz val="11"/>
        <rFont val="Arial Narrow"/>
        <family val="2"/>
      </rPr>
      <t>Supervisor</t>
    </r>
    <r>
      <rPr>
        <sz val="11"/>
        <rFont val="Arial Narrow"/>
        <family val="2"/>
      </rPr>
      <t xml:space="preserve"> Signature:</t>
    </r>
  </si>
  <si>
    <r>
      <rPr>
        <b/>
        <sz val="11"/>
        <rFont val="Arial Narrow"/>
        <family val="2"/>
      </rPr>
      <t>Employee</t>
    </r>
    <r>
      <rPr>
        <sz val="11"/>
        <rFont val="Arial Narrow"/>
        <family val="2"/>
      </rPr>
      <t xml:space="preserve"> Signature:</t>
    </r>
  </si>
  <si>
    <t>Maternal Child Health</t>
  </si>
  <si>
    <r>
      <rPr>
        <sz val="11"/>
        <rFont val="Humanst521 Cn BT"/>
      </rPr>
      <t xml:space="preserve">Non-program specific </t>
    </r>
    <r>
      <rPr>
        <sz val="10"/>
        <rFont val="Humanst521 Cn BT"/>
      </rPr>
      <t xml:space="preserve"> </t>
    </r>
    <r>
      <rPr>
        <sz val="9"/>
        <rFont val="Humanst521 Cn BT"/>
      </rPr>
      <t>(+ general staff meetings)</t>
    </r>
  </si>
  <si>
    <t>Communicable Disease</t>
  </si>
  <si>
    <t>ADPEP / TPEP</t>
  </si>
  <si>
    <t>Suicide Prevention</t>
  </si>
  <si>
    <t>Family Wellbeing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</si>
</sst>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 Narrow"/>
      <family val="2"/>
    </font>
    <font>
      <sz val="8"/>
      <name val="Haettenschweiler"/>
      <family val="2"/>
    </font>
    <font>
      <b/>
      <sz val="10"/>
      <name val="Humanst521 Cn BT"/>
      <family val="2"/>
    </font>
    <font>
      <b/>
      <sz val="12"/>
      <name val="Humanst521 Cn BT"/>
      <family val="2"/>
    </font>
    <font>
      <sz val="12"/>
      <name val="Arial"/>
      <family val="2"/>
    </font>
    <font>
      <sz val="12"/>
      <name val="Humanst521 Cn BT"/>
      <family val="2"/>
    </font>
    <font>
      <sz val="14"/>
      <name val="Humanst521 Cn BT"/>
      <family val="2"/>
    </font>
    <font>
      <sz val="12"/>
      <name val="Humanst521 Cn BT"/>
    </font>
    <font>
      <b/>
      <sz val="16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 Narrow"/>
      <family val="2"/>
    </font>
    <font>
      <b/>
      <sz val="10"/>
      <name val="Haettenschweiler"/>
      <family val="2"/>
    </font>
    <font>
      <b/>
      <sz val="11"/>
      <name val="Arial Narrow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Humanst521 Cn BT"/>
    </font>
    <font>
      <b/>
      <sz val="14"/>
      <name val="Humanst521 Cn BT"/>
      <family val="2"/>
    </font>
    <font>
      <sz val="1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0"/>
      <name val="Humanst521 Cn BT"/>
    </font>
    <font>
      <sz val="9"/>
      <name val="Humanst521 Cn BT"/>
    </font>
    <font>
      <sz val="9"/>
      <name val="Arial"/>
      <family val="2"/>
    </font>
    <font>
      <sz val="11"/>
      <name val="Humanst521 Cn BT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Border="1"/>
    <xf numFmtId="0" fontId="9" fillId="0" borderId="0" xfId="0" applyFont="1" applyFill="1" applyBorder="1"/>
    <xf numFmtId="0" fontId="9" fillId="0" borderId="0" xfId="0" applyFont="1"/>
    <xf numFmtId="0" fontId="9" fillId="0" borderId="0" xfId="0" applyFont="1" applyBorder="1"/>
    <xf numFmtId="0" fontId="0" fillId="0" borderId="1" xfId="0" applyBorder="1"/>
    <xf numFmtId="0" fontId="0" fillId="2" borderId="0" xfId="0" applyFill="1"/>
    <xf numFmtId="0" fontId="22" fillId="2" borderId="0" xfId="0" applyFont="1" applyFill="1"/>
    <xf numFmtId="0" fontId="8" fillId="0" borderId="0" xfId="0" applyFont="1" applyFill="1" applyBorder="1" applyProtection="1"/>
    <xf numFmtId="0" fontId="8" fillId="0" borderId="2" xfId="0" applyFont="1" applyFill="1" applyBorder="1" applyProtection="1"/>
    <xf numFmtId="0" fontId="0" fillId="0" borderId="0" xfId="0" applyFill="1" applyProtection="1"/>
    <xf numFmtId="0" fontId="7" fillId="0" borderId="0" xfId="0" applyFont="1" applyFill="1" applyBorder="1" applyProtection="1"/>
    <xf numFmtId="0" fontId="7" fillId="0" borderId="0" xfId="0" applyFont="1" applyFill="1" applyProtection="1"/>
    <xf numFmtId="0" fontId="15" fillId="0" borderId="0" xfId="0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center" wrapText="1"/>
    </xf>
    <xf numFmtId="0" fontId="18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wrapText="1"/>
    </xf>
    <xf numFmtId="0" fontId="19" fillId="0" borderId="0" xfId="0" applyFont="1" applyFill="1" applyAlignment="1" applyProtection="1">
      <alignment horizontal="centerContinuous"/>
    </xf>
    <xf numFmtId="9" fontId="0" fillId="0" borderId="0" xfId="2" applyFont="1" applyFill="1" applyBorder="1" applyProtection="1"/>
    <xf numFmtId="0" fontId="0" fillId="0" borderId="0" xfId="0" applyFill="1" applyBorder="1" applyProtection="1"/>
    <xf numFmtId="2" fontId="0" fillId="0" borderId="0" xfId="0" applyNumberFormat="1" applyFill="1" applyBorder="1" applyProtection="1"/>
    <xf numFmtId="0" fontId="0" fillId="0" borderId="4" xfId="0" applyFill="1" applyBorder="1" applyProtection="1"/>
    <xf numFmtId="43" fontId="13" fillId="0" borderId="7" xfId="1" applyFont="1" applyFill="1" applyBorder="1" applyProtection="1"/>
    <xf numFmtId="43" fontId="0" fillId="0" borderId="7" xfId="0" applyNumberFormat="1" applyFill="1" applyBorder="1" applyProtection="1"/>
    <xf numFmtId="0" fontId="4" fillId="0" borderId="0" xfId="0" applyFont="1" applyFill="1" applyBorder="1" applyProtection="1"/>
    <xf numFmtId="0" fontId="3" fillId="0" borderId="0" xfId="0" applyFont="1" applyFill="1" applyProtection="1"/>
    <xf numFmtId="43" fontId="0" fillId="0" borderId="0" xfId="1" applyFont="1" applyFill="1" applyProtection="1"/>
    <xf numFmtId="43" fontId="0" fillId="0" borderId="0" xfId="1" applyFont="1" applyFill="1" applyBorder="1" applyProtection="1"/>
    <xf numFmtId="0" fontId="3" fillId="0" borderId="0" xfId="0" applyFont="1" applyFill="1" applyBorder="1" applyProtection="1"/>
    <xf numFmtId="0" fontId="0" fillId="0" borderId="2" xfId="0" applyFill="1" applyBorder="1" applyProtection="1"/>
    <xf numFmtId="43" fontId="13" fillId="0" borderId="12" xfId="1" applyFont="1" applyFill="1" applyBorder="1" applyProtection="1">
      <protection locked="0"/>
    </xf>
    <xf numFmtId="0" fontId="16" fillId="0" borderId="0" xfId="0" applyFont="1" applyFill="1" applyBorder="1" applyProtection="1"/>
    <xf numFmtId="0" fontId="17" fillId="0" borderId="0" xfId="0" applyFont="1" applyFill="1" applyBorder="1" applyProtection="1"/>
    <xf numFmtId="0" fontId="17" fillId="0" borderId="0" xfId="0" applyFont="1" applyFill="1" applyProtection="1"/>
    <xf numFmtId="0" fontId="16" fillId="0" borderId="0" xfId="0" applyFont="1" applyFill="1" applyBorder="1" applyAlignment="1" applyProtection="1">
      <alignment horizontal="center"/>
    </xf>
    <xf numFmtId="0" fontId="13" fillId="0" borderId="14" xfId="0" applyFont="1" applyFill="1" applyBorder="1" applyAlignment="1" applyProtection="1">
      <alignment horizontal="center"/>
    </xf>
    <xf numFmtId="2" fontId="7" fillId="0" borderId="0" xfId="0" applyNumberFormat="1" applyFont="1" applyFill="1" applyProtection="1"/>
    <xf numFmtId="0" fontId="0" fillId="0" borderId="14" xfId="0" applyFill="1" applyBorder="1" applyProtection="1"/>
    <xf numFmtId="0" fontId="2" fillId="0" borderId="0" xfId="0" applyFont="1" applyFill="1" applyBorder="1" applyProtection="1"/>
    <xf numFmtId="0" fontId="0" fillId="0" borderId="0" xfId="0" quotePrefix="1" applyFill="1" applyProtection="1"/>
    <xf numFmtId="0" fontId="0" fillId="0" borderId="0" xfId="0" applyFill="1" applyBorder="1" applyProtection="1">
      <protection locked="0"/>
    </xf>
    <xf numFmtId="0" fontId="20" fillId="0" borderId="3" xfId="0" applyFont="1" applyFill="1" applyBorder="1" applyProtection="1"/>
    <xf numFmtId="0" fontId="24" fillId="0" borderId="17" xfId="0" applyFont="1" applyFill="1" applyBorder="1" applyProtection="1"/>
    <xf numFmtId="0" fontId="0" fillId="0" borderId="0" xfId="0" applyFont="1" applyFill="1" applyBorder="1" applyProtection="1"/>
    <xf numFmtId="0" fontId="7" fillId="0" borderId="31" xfId="0" quotePrefix="1" applyFont="1" applyFill="1" applyBorder="1" applyAlignment="1" applyProtection="1">
      <alignment horizontal="right"/>
    </xf>
    <xf numFmtId="0" fontId="2" fillId="0" borderId="0" xfId="0" applyFont="1" applyFill="1" applyProtection="1"/>
    <xf numFmtId="0" fontId="11" fillId="0" borderId="0" xfId="0" applyFont="1" applyFill="1" applyAlignment="1" applyProtection="1">
      <alignment horizontal="center"/>
    </xf>
    <xf numFmtId="0" fontId="5" fillId="0" borderId="8" xfId="0" applyFont="1" applyFill="1" applyBorder="1" applyAlignment="1" applyProtection="1">
      <alignment horizontal="right"/>
    </xf>
    <xf numFmtId="0" fontId="12" fillId="0" borderId="9" xfId="0" applyFont="1" applyFill="1" applyBorder="1" applyProtection="1"/>
    <xf numFmtId="0" fontId="1" fillId="0" borderId="10" xfId="0" applyFont="1" applyFill="1" applyBorder="1" applyProtection="1"/>
    <xf numFmtId="0" fontId="5" fillId="0" borderId="11" xfId="0" applyFont="1" applyFill="1" applyBorder="1" applyAlignment="1" applyProtection="1">
      <alignment horizontal="right"/>
    </xf>
    <xf numFmtId="0" fontId="12" fillId="0" borderId="15" xfId="0" applyFont="1" applyFill="1" applyBorder="1" applyProtection="1"/>
    <xf numFmtId="0" fontId="12" fillId="0" borderId="15" xfId="0" applyFont="1" applyFill="1" applyBorder="1" applyAlignment="1" applyProtection="1">
      <alignment horizontal="center"/>
    </xf>
    <xf numFmtId="0" fontId="6" fillId="0" borderId="13" xfId="0" applyFont="1" applyFill="1" applyBorder="1" applyProtection="1"/>
    <xf numFmtId="2" fontId="7" fillId="0" borderId="20" xfId="1" applyNumberFormat="1" applyFont="1" applyFill="1" applyBorder="1" applyAlignment="1" applyProtection="1">
      <alignment horizontal="center"/>
    </xf>
    <xf numFmtId="2" fontId="7" fillId="0" borderId="21" xfId="0" applyNumberFormat="1" applyFont="1" applyFill="1" applyBorder="1" applyAlignment="1" applyProtection="1">
      <alignment horizontal="center"/>
    </xf>
    <xf numFmtId="2" fontId="7" fillId="0" borderId="22" xfId="0" applyNumberFormat="1" applyFont="1" applyFill="1" applyBorder="1" applyAlignment="1" applyProtection="1">
      <alignment horizontal="center"/>
    </xf>
    <xf numFmtId="2" fontId="7" fillId="0" borderId="10" xfId="0" applyNumberFormat="1" applyFont="1" applyFill="1" applyBorder="1" applyAlignment="1" applyProtection="1">
      <alignment horizontal="center"/>
    </xf>
    <xf numFmtId="2" fontId="7" fillId="0" borderId="20" xfId="0" applyNumberFormat="1" applyFont="1" applyFill="1" applyBorder="1" applyAlignment="1" applyProtection="1">
      <alignment horizontal="center"/>
    </xf>
    <xf numFmtId="2" fontId="7" fillId="0" borderId="24" xfId="0" applyNumberFormat="1" applyFont="1" applyFill="1" applyBorder="1" applyAlignment="1" applyProtection="1">
      <alignment horizontal="center"/>
    </xf>
    <xf numFmtId="2" fontId="7" fillId="0" borderId="13" xfId="0" applyNumberFormat="1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/>
    <xf numFmtId="0" fontId="7" fillId="0" borderId="6" xfId="0" applyFont="1" applyFill="1" applyBorder="1" applyProtection="1"/>
    <xf numFmtId="0" fontId="10" fillId="0" borderId="16" xfId="0" applyFont="1" applyFill="1" applyBorder="1" applyAlignment="1" applyProtection="1">
      <alignment horizontal="left"/>
    </xf>
    <xf numFmtId="0" fontId="10" fillId="0" borderId="16" xfId="0" applyFont="1" applyFill="1" applyBorder="1" applyProtection="1"/>
    <xf numFmtId="0" fontId="10" fillId="0" borderId="11" xfId="0" applyFont="1" applyFill="1" applyBorder="1" applyAlignment="1" applyProtection="1">
      <alignment horizontal="left"/>
    </xf>
    <xf numFmtId="0" fontId="10" fillId="0" borderId="8" xfId="0" applyFont="1" applyFill="1" applyBorder="1" applyAlignment="1" applyProtection="1">
      <alignment horizontal="left"/>
    </xf>
    <xf numFmtId="0" fontId="10" fillId="0" borderId="16" xfId="0" applyFont="1" applyFill="1" applyBorder="1" applyAlignment="1" applyProtection="1">
      <alignment vertical="center" wrapText="1"/>
    </xf>
    <xf numFmtId="0" fontId="10" fillId="0" borderId="18" xfId="0" applyFont="1" applyFill="1" applyBorder="1" applyAlignment="1" applyProtection="1">
      <alignment vertical="center" wrapText="1"/>
    </xf>
    <xf numFmtId="0" fontId="10" fillId="0" borderId="18" xfId="0" applyFont="1" applyFill="1" applyBorder="1" applyAlignment="1" applyProtection="1">
      <alignment wrapText="1"/>
    </xf>
    <xf numFmtId="0" fontId="8" fillId="0" borderId="8" xfId="0" applyFont="1" applyFill="1" applyBorder="1" applyProtection="1"/>
    <xf numFmtId="49" fontId="7" fillId="0" borderId="0" xfId="0" quotePrefix="1" applyNumberFormat="1" applyFont="1" applyFill="1" applyBorder="1" applyAlignment="1" applyProtection="1">
      <alignment horizontal="right"/>
    </xf>
    <xf numFmtId="9" fontId="14" fillId="0" borderId="0" xfId="0" quotePrefix="1" applyNumberFormat="1" applyFont="1" applyFill="1" applyBorder="1" applyAlignment="1" applyProtection="1">
      <alignment horizontal="right"/>
    </xf>
    <xf numFmtId="9" fontId="30" fillId="0" borderId="30" xfId="0" quotePrefix="1" applyNumberFormat="1" applyFont="1" applyFill="1" applyBorder="1" applyAlignment="1" applyProtection="1">
      <alignment horizontal="right"/>
    </xf>
    <xf numFmtId="9" fontId="30" fillId="0" borderId="32" xfId="0" applyNumberFormat="1" applyFont="1" applyFill="1" applyBorder="1" applyProtection="1"/>
    <xf numFmtId="9" fontId="30" fillId="0" borderId="32" xfId="0" quotePrefix="1" applyNumberFormat="1" applyFont="1" applyFill="1" applyBorder="1" applyAlignment="1" applyProtection="1">
      <alignment horizontal="right"/>
    </xf>
    <xf numFmtId="9" fontId="14" fillId="0" borderId="30" xfId="0" quotePrefix="1" applyNumberFormat="1" applyFont="1" applyBorder="1" applyAlignment="1">
      <alignment horizontal="right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 wrapText="1"/>
    </xf>
    <xf numFmtId="2" fontId="32" fillId="0" borderId="19" xfId="0" applyNumberFormat="1" applyFont="1" applyFill="1" applyBorder="1" applyAlignment="1" applyProtection="1">
      <alignment horizontal="center"/>
      <protection locked="0"/>
    </xf>
    <xf numFmtId="2" fontId="32" fillId="0" borderId="15" xfId="0" applyNumberFormat="1" applyFont="1" applyFill="1" applyBorder="1" applyAlignment="1" applyProtection="1">
      <alignment horizontal="center"/>
      <protection locked="0"/>
    </xf>
    <xf numFmtId="2" fontId="32" fillId="0" borderId="9" xfId="0" applyNumberFormat="1" applyFont="1" applyFill="1" applyBorder="1" applyAlignment="1" applyProtection="1">
      <alignment horizontal="center"/>
      <protection locked="0"/>
    </xf>
    <xf numFmtId="2" fontId="32" fillId="0" borderId="23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27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left"/>
    </xf>
    <xf numFmtId="0" fontId="3" fillId="0" borderId="29" xfId="0" applyFont="1" applyFill="1" applyBorder="1" applyAlignment="1" applyProtection="1">
      <alignment horizontal="left"/>
    </xf>
    <xf numFmtId="22" fontId="7" fillId="0" borderId="5" xfId="0" applyNumberFormat="1" applyFont="1" applyFill="1" applyBorder="1" applyAlignment="1" applyProtection="1">
      <alignment vertical="top" wrapText="1"/>
      <protection locked="0"/>
    </xf>
    <xf numFmtId="22" fontId="7" fillId="0" borderId="14" xfId="0" applyNumberFormat="1" applyFont="1" applyFill="1" applyBorder="1" applyAlignment="1" applyProtection="1">
      <alignment vertical="top" wrapText="1"/>
      <protection locked="0"/>
    </xf>
    <xf numFmtId="22" fontId="7" fillId="0" borderId="27" xfId="0" applyNumberFormat="1" applyFont="1" applyFill="1" applyBorder="1" applyAlignment="1" applyProtection="1">
      <alignment vertical="top" wrapText="1"/>
      <protection locked="0"/>
    </xf>
    <xf numFmtId="22" fontId="7" fillId="0" borderId="2" xfId="0" applyNumberFormat="1" applyFont="1" applyFill="1" applyBorder="1" applyAlignment="1" applyProtection="1">
      <alignment vertical="top" wrapText="1"/>
      <protection locked="0"/>
    </xf>
    <xf numFmtId="22" fontId="7" fillId="0" borderId="0" xfId="0" applyNumberFormat="1" applyFont="1" applyFill="1" applyBorder="1" applyAlignment="1" applyProtection="1">
      <alignment vertical="top" wrapText="1"/>
      <protection locked="0"/>
    </xf>
    <xf numFmtId="22" fontId="7" fillId="0" borderId="4" xfId="0" applyNumberFormat="1" applyFont="1" applyFill="1" applyBorder="1" applyAlignment="1" applyProtection="1">
      <alignment vertical="top" wrapText="1"/>
      <protection locked="0"/>
    </xf>
    <xf numFmtId="22" fontId="7" fillId="0" borderId="6" xfId="0" applyNumberFormat="1" applyFont="1" applyFill="1" applyBorder="1" applyAlignment="1" applyProtection="1">
      <alignment vertical="top" wrapText="1"/>
      <protection locked="0"/>
    </xf>
    <xf numFmtId="22" fontId="7" fillId="0" borderId="28" xfId="0" applyNumberFormat="1" applyFont="1" applyFill="1" applyBorder="1" applyAlignment="1" applyProtection="1">
      <alignment vertical="top" wrapText="1"/>
      <protection locked="0"/>
    </xf>
    <xf numFmtId="22" fontId="7" fillId="0" borderId="29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Fill="1" applyAlignment="1" applyProtection="1">
      <alignment horizontal="center" wrapText="1"/>
    </xf>
    <xf numFmtId="0" fontId="14" fillId="0" borderId="0" xfId="0" applyFont="1" applyFill="1" applyAlignment="1" applyProtection="1"/>
    <xf numFmtId="14" fontId="26" fillId="0" borderId="25" xfId="0" applyNumberFormat="1" applyFont="1" applyFill="1" applyBorder="1" applyAlignment="1" applyProtection="1">
      <alignment horizontal="center" vertical="center"/>
      <protection locked="0"/>
    </xf>
    <xf numFmtId="14" fontId="26" fillId="0" borderId="3" xfId="0" applyNumberFormat="1" applyFont="1" applyFill="1" applyBorder="1" applyAlignment="1" applyProtection="1">
      <alignment horizontal="center" vertical="center"/>
      <protection locked="0"/>
    </xf>
    <xf numFmtId="14" fontId="25" fillId="0" borderId="3" xfId="0" applyNumberFormat="1" applyFont="1" applyFill="1" applyBorder="1" applyAlignment="1" applyProtection="1">
      <alignment horizontal="center" vertical="center"/>
      <protection locked="0"/>
    </xf>
    <xf numFmtId="14" fontId="25" fillId="0" borderId="26" xfId="0" applyNumberFormat="1" applyFont="1" applyFill="1" applyBorder="1" applyAlignment="1" applyProtection="1">
      <alignment horizontal="center" vertical="center"/>
      <protection locked="0"/>
    </xf>
    <xf numFmtId="0" fontId="26" fillId="0" borderId="25" xfId="0" applyFont="1" applyFill="1" applyBorder="1" applyAlignment="1" applyProtection="1">
      <alignment horizontal="center" vertical="center"/>
      <protection locked="0"/>
    </xf>
    <xf numFmtId="0" fontId="26" fillId="0" borderId="3" xfId="0" applyFont="1" applyFill="1" applyBorder="1" applyAlignment="1" applyProtection="1">
      <alignment horizontal="center" vertical="center"/>
      <protection locked="0"/>
    </xf>
    <xf numFmtId="0" fontId="26" fillId="0" borderId="2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/>
    <xf numFmtId="0" fontId="26" fillId="0" borderId="28" xfId="0" applyFont="1" applyFill="1" applyBorder="1" applyAlignment="1" applyProtection="1">
      <alignment horizontal="center" vertical="center"/>
      <protection locked="0"/>
    </xf>
    <xf numFmtId="0" fontId="25" fillId="0" borderId="28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6A9E-34C3-4BBE-8C6B-65740C269BCF}">
  <sheetPr>
    <pageSetUpPr fitToPage="1"/>
  </sheetPr>
  <dimension ref="A1:V72"/>
  <sheetViews>
    <sheetView showZeros="0" tabSelected="1" zoomScale="85" zoomScaleNormal="85" workbookViewId="0">
      <pane ySplit="6" topLeftCell="A7" activePane="bottomLeft" state="frozen"/>
      <selection pane="bottomLeft" activeCell="B2" sqref="B2:E2"/>
    </sheetView>
  </sheetViews>
  <sheetFormatPr defaultColWidth="4.7265625" defaultRowHeight="14"/>
  <cols>
    <col min="1" max="1" width="41.81640625" style="26" customWidth="1"/>
    <col min="2" max="17" width="8.1796875" style="10" customWidth="1"/>
    <col min="18" max="18" width="9" style="10" customWidth="1"/>
    <col min="19" max="19" width="8.453125" style="10" customWidth="1"/>
    <col min="20" max="20" width="10.1796875" style="10" customWidth="1"/>
    <col min="21" max="21" width="6.54296875" style="10" bestFit="1" customWidth="1"/>
    <col min="22" max="16384" width="4.7265625" style="10"/>
  </cols>
  <sheetData>
    <row r="1" spans="1:22" s="12" customFormat="1" ht="21" customHeight="1" thickBot="1">
      <c r="A1" s="112" t="s">
        <v>32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T1" s="100" t="s">
        <v>35</v>
      </c>
    </row>
    <row r="2" spans="1:22" s="12" customFormat="1" ht="29.25" customHeight="1" thickBot="1">
      <c r="A2" s="13" t="s">
        <v>48</v>
      </c>
      <c r="B2" s="102" t="s">
        <v>83</v>
      </c>
      <c r="C2" s="103"/>
      <c r="D2" s="104"/>
      <c r="E2" s="104"/>
      <c r="F2" s="79" t="s">
        <v>36</v>
      </c>
      <c r="G2" s="103" t="s">
        <v>83</v>
      </c>
      <c r="H2" s="103"/>
      <c r="I2" s="104"/>
      <c r="J2" s="105"/>
      <c r="K2" s="47"/>
      <c r="L2" s="47"/>
      <c r="M2" s="47"/>
      <c r="N2" s="47"/>
      <c r="O2" s="47"/>
      <c r="P2" s="47"/>
      <c r="Q2" s="11"/>
      <c r="S2" s="14"/>
      <c r="T2" s="101"/>
      <c r="U2" s="37">
        <f>SUM(R7:R36)</f>
        <v>0</v>
      </c>
      <c r="V2" s="12" t="s">
        <v>87</v>
      </c>
    </row>
    <row r="3" spans="1:22" s="12" customFormat="1" ht="29.25" customHeight="1" thickBot="1">
      <c r="A3" s="13" t="s">
        <v>27</v>
      </c>
      <c r="B3" s="106" t="s">
        <v>83</v>
      </c>
      <c r="C3" s="107"/>
      <c r="D3" s="107"/>
      <c r="E3" s="107"/>
      <c r="F3" s="107"/>
      <c r="G3" s="107"/>
      <c r="H3" s="107"/>
      <c r="I3" s="107"/>
      <c r="J3" s="108"/>
      <c r="L3" s="109" t="s">
        <v>81</v>
      </c>
      <c r="M3" s="109"/>
      <c r="N3" s="109"/>
      <c r="O3" s="110" t="s">
        <v>83</v>
      </c>
      <c r="P3" s="111"/>
      <c r="Q3" s="111"/>
      <c r="R3" s="111"/>
      <c r="S3" s="14"/>
      <c r="T3" s="101"/>
    </row>
    <row r="4" spans="1:22" s="12" customFormat="1" ht="18" customHeight="1" thickBot="1">
      <c r="A4" s="13" t="s">
        <v>83</v>
      </c>
      <c r="B4" s="32"/>
      <c r="C4" s="33"/>
      <c r="D4" s="33"/>
      <c r="E4" s="33"/>
      <c r="F4" s="33"/>
      <c r="G4" s="33"/>
      <c r="H4" s="34"/>
      <c r="I4" s="34"/>
      <c r="L4" s="11"/>
      <c r="M4" s="15"/>
      <c r="N4" s="15"/>
      <c r="O4" s="15"/>
      <c r="P4" s="16"/>
      <c r="Q4" s="35"/>
      <c r="R4" s="36"/>
      <c r="S4" s="14"/>
      <c r="T4" s="101"/>
    </row>
    <row r="5" spans="1:22" ht="15.5">
      <c r="A5" s="48" t="s">
        <v>43</v>
      </c>
      <c r="B5" s="49">
        <v>24</v>
      </c>
      <c r="C5" s="49">
        <v>25</v>
      </c>
      <c r="D5" s="49">
        <v>26</v>
      </c>
      <c r="E5" s="49">
        <v>27</v>
      </c>
      <c r="F5" s="49">
        <v>28</v>
      </c>
      <c r="G5" s="49">
        <v>29</v>
      </c>
      <c r="H5" s="49">
        <v>30</v>
      </c>
      <c r="I5" s="49">
        <v>31</v>
      </c>
      <c r="J5" s="49">
        <v>1</v>
      </c>
      <c r="K5" s="49">
        <v>2</v>
      </c>
      <c r="L5" s="49">
        <v>3</v>
      </c>
      <c r="M5" s="49">
        <v>4</v>
      </c>
      <c r="N5" s="49">
        <v>5</v>
      </c>
      <c r="O5" s="49">
        <v>6</v>
      </c>
      <c r="P5" s="49">
        <v>7</v>
      </c>
      <c r="Q5" s="49">
        <v>8</v>
      </c>
      <c r="R5" s="50"/>
      <c r="S5" s="17"/>
      <c r="T5" s="101"/>
    </row>
    <row r="6" spans="1:22" ht="16" thickBot="1">
      <c r="A6" s="51"/>
      <c r="B6" s="52">
        <v>9</v>
      </c>
      <c r="C6" s="52">
        <v>10</v>
      </c>
      <c r="D6" s="52">
        <v>11</v>
      </c>
      <c r="E6" s="52">
        <v>12</v>
      </c>
      <c r="F6" s="52">
        <v>13</v>
      </c>
      <c r="G6" s="52">
        <v>14</v>
      </c>
      <c r="H6" s="52">
        <v>15</v>
      </c>
      <c r="I6" s="52">
        <v>16</v>
      </c>
      <c r="J6" s="52">
        <v>17</v>
      </c>
      <c r="K6" s="52">
        <v>18</v>
      </c>
      <c r="L6" s="52">
        <v>19</v>
      </c>
      <c r="M6" s="52">
        <v>20</v>
      </c>
      <c r="N6" s="52">
        <v>21</v>
      </c>
      <c r="O6" s="52">
        <v>22</v>
      </c>
      <c r="P6" s="52">
        <v>23</v>
      </c>
      <c r="Q6" s="53" t="s">
        <v>34</v>
      </c>
      <c r="R6" s="54" t="s">
        <v>33</v>
      </c>
      <c r="S6" s="18" t="s">
        <v>0</v>
      </c>
      <c r="T6" s="101"/>
    </row>
    <row r="7" spans="1:22" ht="20.25" customHeight="1">
      <c r="A7" s="64" t="s">
        <v>89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55">
        <f t="shared" ref="R7:R38" si="0">SUM(B7:Q7)</f>
        <v>0</v>
      </c>
      <c r="S7" s="19" t="e">
        <f>R7/$U$2</f>
        <v>#DIV/0!</v>
      </c>
      <c r="T7" s="20" t="s">
        <v>59</v>
      </c>
    </row>
    <row r="8" spans="1:22" ht="20.25" customHeight="1">
      <c r="A8" s="65" t="s">
        <v>133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>
        <v>0</v>
      </c>
      <c r="N8" s="81"/>
      <c r="O8" s="81"/>
      <c r="P8" s="81"/>
      <c r="Q8" s="81"/>
      <c r="R8" s="55">
        <f t="shared" si="0"/>
        <v>0</v>
      </c>
      <c r="S8" s="19" t="e">
        <f t="shared" ref="S8:S35" si="1">R8/$U$2</f>
        <v>#DIV/0!</v>
      </c>
      <c r="T8" s="20" t="s">
        <v>60</v>
      </c>
    </row>
    <row r="9" spans="1:22" ht="20.25" customHeight="1">
      <c r="A9" s="65" t="s">
        <v>128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55">
        <f t="shared" si="0"/>
        <v>0</v>
      </c>
      <c r="S9" s="19" t="e">
        <f t="shared" si="1"/>
        <v>#DIV/0!</v>
      </c>
      <c r="T9" s="44" t="s">
        <v>60</v>
      </c>
    </row>
    <row r="10" spans="1:22" ht="20.25" customHeight="1">
      <c r="A10" s="65" t="s">
        <v>66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55">
        <f t="shared" si="0"/>
        <v>0</v>
      </c>
      <c r="S10" s="19" t="e">
        <f t="shared" si="1"/>
        <v>#DIV/0!</v>
      </c>
      <c r="T10" s="20" t="s">
        <v>60</v>
      </c>
    </row>
    <row r="11" spans="1:22" ht="20.25" customHeight="1">
      <c r="A11" s="65" t="s">
        <v>65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55">
        <f t="shared" si="0"/>
        <v>0</v>
      </c>
      <c r="S11" s="19" t="e">
        <f t="shared" si="1"/>
        <v>#DIV/0!</v>
      </c>
      <c r="T11" s="20" t="s">
        <v>60</v>
      </c>
    </row>
    <row r="12" spans="1:22" ht="20.25" customHeight="1">
      <c r="A12" s="65" t="s">
        <v>122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55">
        <f t="shared" si="0"/>
        <v>0</v>
      </c>
      <c r="S12" s="19" t="e">
        <f t="shared" ref="S12" si="2">R12/$U$2</f>
        <v>#DIV/0!</v>
      </c>
      <c r="T12" s="20" t="s">
        <v>60</v>
      </c>
    </row>
    <row r="13" spans="1:22" ht="20.25" customHeight="1">
      <c r="A13" s="65" t="s">
        <v>98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55">
        <f t="shared" si="0"/>
        <v>0</v>
      </c>
      <c r="S13" s="19" t="e">
        <f t="shared" si="1"/>
        <v>#DIV/0!</v>
      </c>
      <c r="T13" s="20" t="s">
        <v>61</v>
      </c>
    </row>
    <row r="14" spans="1:22" ht="20.25" customHeight="1">
      <c r="A14" s="65" t="s">
        <v>88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55">
        <f t="shared" si="0"/>
        <v>0</v>
      </c>
      <c r="S14" s="19" t="e">
        <f t="shared" si="1"/>
        <v>#DIV/0!</v>
      </c>
      <c r="T14" s="20" t="s">
        <v>61</v>
      </c>
    </row>
    <row r="15" spans="1:22" ht="20.25" customHeight="1">
      <c r="A15" s="65" t="s">
        <v>118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>
        <v>0</v>
      </c>
      <c r="N15" s="81"/>
      <c r="O15" s="81"/>
      <c r="P15" s="81"/>
      <c r="Q15" s="81"/>
      <c r="R15" s="55">
        <f>SUM(B15:Q15)</f>
        <v>0</v>
      </c>
      <c r="S15" s="19" t="e">
        <f>R15/$U$2</f>
        <v>#DIV/0!</v>
      </c>
      <c r="T15" s="39" t="s">
        <v>123</v>
      </c>
    </row>
    <row r="16" spans="1:22" ht="20.25" customHeight="1">
      <c r="A16" s="65" t="s">
        <v>120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55">
        <f>SUM(B16:Q16)</f>
        <v>0</v>
      </c>
      <c r="S16" s="19" t="e">
        <f>R16/$U$2</f>
        <v>#DIV/0!</v>
      </c>
      <c r="T16" s="39" t="s">
        <v>123</v>
      </c>
    </row>
    <row r="17" spans="1:21" ht="20.25" customHeight="1">
      <c r="A17" s="65" t="s">
        <v>125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55">
        <f t="shared" si="0"/>
        <v>0</v>
      </c>
      <c r="S17" s="19" t="e">
        <f t="shared" si="1"/>
        <v>#DIV/0!</v>
      </c>
      <c r="T17" s="39" t="s">
        <v>123</v>
      </c>
    </row>
    <row r="18" spans="1:21" ht="20.25" customHeight="1">
      <c r="A18" s="65" t="s">
        <v>126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>
        <v>0</v>
      </c>
      <c r="N18" s="81"/>
      <c r="O18" s="81"/>
      <c r="P18" s="81"/>
      <c r="Q18" s="81"/>
      <c r="R18" s="55">
        <f t="shared" si="0"/>
        <v>0</v>
      </c>
      <c r="S18" s="19" t="e">
        <f t="shared" si="1"/>
        <v>#DIV/0!</v>
      </c>
      <c r="T18" s="20" t="s">
        <v>62</v>
      </c>
    </row>
    <row r="19" spans="1:21" ht="20.25" customHeight="1">
      <c r="A19" s="65" t="s">
        <v>131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55">
        <f t="shared" si="0"/>
        <v>0</v>
      </c>
      <c r="S19" s="19" t="e">
        <f t="shared" ref="S19" si="3">R19/$U$2</f>
        <v>#DIV/0!</v>
      </c>
      <c r="T19" s="20" t="s">
        <v>62</v>
      </c>
    </row>
    <row r="20" spans="1:21" ht="20.25" customHeight="1">
      <c r="A20" s="65" t="s">
        <v>99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55">
        <f>SUM(B20:Q20)</f>
        <v>0</v>
      </c>
      <c r="S20" s="19" t="e">
        <f t="shared" si="1"/>
        <v>#DIV/0!</v>
      </c>
      <c r="T20" s="20" t="s">
        <v>62</v>
      </c>
    </row>
    <row r="21" spans="1:21" ht="20.25" customHeight="1">
      <c r="A21" s="65" t="s">
        <v>100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55">
        <f t="shared" si="0"/>
        <v>0</v>
      </c>
      <c r="S21" s="19" t="e">
        <f t="shared" si="1"/>
        <v>#DIV/0!</v>
      </c>
      <c r="T21" s="20" t="s">
        <v>62</v>
      </c>
      <c r="U21" s="46"/>
    </row>
    <row r="22" spans="1:21" ht="20.25" customHeight="1">
      <c r="A22" s="65" t="s">
        <v>136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55">
        <f t="shared" si="0"/>
        <v>0</v>
      </c>
      <c r="S22" s="19" t="e">
        <f t="shared" si="1"/>
        <v>#DIV/0!</v>
      </c>
      <c r="T22" s="20" t="s">
        <v>62</v>
      </c>
      <c r="U22" s="46"/>
    </row>
    <row r="23" spans="1:21" ht="20.25" customHeight="1">
      <c r="A23" s="65" t="s">
        <v>134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55">
        <f t="shared" si="0"/>
        <v>0</v>
      </c>
      <c r="S23" s="19" t="e">
        <f t="shared" si="1"/>
        <v>#DIV/0!</v>
      </c>
      <c r="T23" s="39" t="s">
        <v>105</v>
      </c>
    </row>
    <row r="24" spans="1:21" ht="20.25" customHeight="1">
      <c r="A24" s="65" t="s">
        <v>135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>
        <v>0</v>
      </c>
      <c r="N24" s="81"/>
      <c r="O24" s="81"/>
      <c r="P24" s="81"/>
      <c r="Q24" s="81"/>
      <c r="R24" s="55">
        <f t="shared" si="0"/>
        <v>0</v>
      </c>
      <c r="S24" s="19" t="e">
        <f t="shared" si="1"/>
        <v>#DIV/0!</v>
      </c>
      <c r="T24" s="20" t="s">
        <v>104</v>
      </c>
    </row>
    <row r="25" spans="1:21" ht="20.25" customHeight="1">
      <c r="A25" s="65" t="s">
        <v>90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55">
        <f t="shared" si="0"/>
        <v>0</v>
      </c>
      <c r="S25" s="19" t="e">
        <f t="shared" si="1"/>
        <v>#DIV/0!</v>
      </c>
      <c r="T25" s="20" t="s">
        <v>63</v>
      </c>
      <c r="U25" s="46"/>
    </row>
    <row r="26" spans="1:21" ht="20.25" customHeight="1">
      <c r="A26" s="65" t="s">
        <v>106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55">
        <f t="shared" si="0"/>
        <v>0</v>
      </c>
      <c r="S26" s="19" t="e">
        <f t="shared" si="1"/>
        <v>#DIV/0!</v>
      </c>
      <c r="T26" s="20" t="s">
        <v>63</v>
      </c>
    </row>
    <row r="27" spans="1:21" ht="20.25" customHeight="1">
      <c r="A27" s="65" t="s">
        <v>96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55">
        <f t="shared" si="0"/>
        <v>0</v>
      </c>
      <c r="S27" s="19" t="e">
        <f t="shared" si="1"/>
        <v>#DIV/0!</v>
      </c>
      <c r="T27" s="20" t="s">
        <v>63</v>
      </c>
      <c r="U27" s="46"/>
    </row>
    <row r="28" spans="1:21" ht="20.25" customHeight="1">
      <c r="A28" s="65" t="s">
        <v>121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55">
        <f t="shared" si="0"/>
        <v>0</v>
      </c>
      <c r="S28" s="19" t="e">
        <f t="shared" si="1"/>
        <v>#DIV/0!</v>
      </c>
      <c r="T28" s="20" t="s">
        <v>63</v>
      </c>
      <c r="U28" s="46"/>
    </row>
    <row r="29" spans="1:21" ht="20.25" customHeight="1">
      <c r="A29" s="65" t="s">
        <v>107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55">
        <f t="shared" si="0"/>
        <v>0</v>
      </c>
      <c r="S29" s="19" t="e">
        <f t="shared" si="1"/>
        <v>#DIV/0!</v>
      </c>
      <c r="T29" s="39" t="s">
        <v>63</v>
      </c>
      <c r="U29" s="46"/>
    </row>
    <row r="30" spans="1:21" ht="20.25" customHeight="1">
      <c r="A30" s="65" t="s">
        <v>108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55">
        <f t="shared" si="0"/>
        <v>0</v>
      </c>
      <c r="S30" s="19" t="e">
        <f t="shared" si="1"/>
        <v>#DIV/0!</v>
      </c>
      <c r="T30" s="39" t="s">
        <v>109</v>
      </c>
    </row>
    <row r="31" spans="1:21" ht="20.25" customHeight="1">
      <c r="A31" s="65" t="s">
        <v>102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55">
        <f t="shared" si="0"/>
        <v>0</v>
      </c>
      <c r="S31" s="19" t="e">
        <f t="shared" si="1"/>
        <v>#DIV/0!</v>
      </c>
      <c r="T31" s="44" t="s">
        <v>103</v>
      </c>
    </row>
    <row r="32" spans="1:21" ht="20.25" customHeight="1">
      <c r="A32" s="65" t="s">
        <v>82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55">
        <f t="shared" si="0"/>
        <v>0</v>
      </c>
      <c r="S32" s="19" t="e">
        <f t="shared" si="1"/>
        <v>#DIV/0!</v>
      </c>
      <c r="T32" s="20" t="s">
        <v>64</v>
      </c>
    </row>
    <row r="33" spans="1:20" ht="20.25" customHeight="1">
      <c r="A33" s="65" t="s">
        <v>67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55">
        <f t="shared" si="0"/>
        <v>0</v>
      </c>
      <c r="S33" s="19" t="e">
        <f t="shared" si="1"/>
        <v>#DIV/0!</v>
      </c>
      <c r="T33" s="20" t="s">
        <v>64</v>
      </c>
    </row>
    <row r="34" spans="1:20" ht="20.25" customHeight="1">
      <c r="A34" s="65" t="s">
        <v>115</v>
      </c>
      <c r="B34" s="81">
        <v>0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55">
        <f t="shared" si="0"/>
        <v>0</v>
      </c>
      <c r="S34" s="19" t="e">
        <f t="shared" si="1"/>
        <v>#DIV/0!</v>
      </c>
      <c r="T34" s="20" t="s">
        <v>64</v>
      </c>
    </row>
    <row r="35" spans="1:20" ht="20.25" customHeight="1">
      <c r="A35" s="65" t="s">
        <v>92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55">
        <f t="shared" si="0"/>
        <v>0</v>
      </c>
      <c r="S35" s="19" t="e">
        <f t="shared" si="1"/>
        <v>#DIV/0!</v>
      </c>
      <c r="T35" s="20" t="s">
        <v>85</v>
      </c>
    </row>
    <row r="36" spans="1:20" ht="20.25" customHeight="1">
      <c r="A36" s="65" t="s">
        <v>101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55">
        <f t="shared" si="0"/>
        <v>0</v>
      </c>
      <c r="S36" s="19" t="e">
        <f>R36/$U$2</f>
        <v>#DIV/0!</v>
      </c>
      <c r="T36" s="44" t="s">
        <v>97</v>
      </c>
    </row>
    <row r="37" spans="1:20" ht="20.25" customHeight="1">
      <c r="A37" s="80" t="s">
        <v>132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55">
        <f t="shared" si="0"/>
        <v>0</v>
      </c>
      <c r="S37" s="19"/>
      <c r="T37" s="20"/>
    </row>
    <row r="38" spans="1:20" ht="20.25" customHeight="1" thickBot="1">
      <c r="A38" s="66" t="s">
        <v>78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55">
        <f t="shared" si="0"/>
        <v>0</v>
      </c>
      <c r="S38" s="19"/>
      <c r="T38" s="20"/>
    </row>
    <row r="39" spans="1:20" ht="24" customHeight="1" thickBot="1">
      <c r="A39" s="43" t="s">
        <v>79</v>
      </c>
      <c r="B39" s="56">
        <f>SUM(B7:B37)-B38-B43-B42</f>
        <v>0</v>
      </c>
      <c r="C39" s="56">
        <f>SUM(C7:C37)-C38-C43-C42</f>
        <v>0</v>
      </c>
      <c r="D39" s="56">
        <f>SUM(D7:D37)-D38-D43-D42</f>
        <v>0</v>
      </c>
      <c r="E39" s="56">
        <f>SUM(E7:E37)-E38-E43-E42</f>
        <v>0</v>
      </c>
      <c r="F39" s="56">
        <f>SUM(F7:F37)-F38-F43-F42</f>
        <v>0</v>
      </c>
      <c r="G39" s="56">
        <f>SUM(G7:G37)-G38-G43-G42</f>
        <v>0</v>
      </c>
      <c r="H39" s="56">
        <f>SUM(H7:H37)-H38-H43-H42</f>
        <v>0</v>
      </c>
      <c r="I39" s="56">
        <f>SUM(I7:I37)-I38-I43-I42</f>
        <v>0</v>
      </c>
      <c r="J39" s="56">
        <f>SUM(J7:J37)-J38-J43-J42</f>
        <v>0</v>
      </c>
      <c r="K39" s="56">
        <f>SUM(K7:K37)-K38-K43-K42</f>
        <v>0</v>
      </c>
      <c r="L39" s="56">
        <f>SUM(L7:L37)-L38-L43-L42</f>
        <v>0</v>
      </c>
      <c r="M39" s="56">
        <f>SUM(M7:M37)-M38-M43-M42</f>
        <v>0</v>
      </c>
      <c r="N39" s="56">
        <f>SUM(N7:N37)-N38-N43-N42</f>
        <v>0</v>
      </c>
      <c r="O39" s="56">
        <f>SUM(O7:O37)-O38-O43-O42</f>
        <v>0</v>
      </c>
      <c r="P39" s="56">
        <f>SUM(P7:P37)-P38-P43-P42</f>
        <v>0</v>
      </c>
      <c r="Q39" s="56">
        <f>SUM(Q7:Q37)-Q38-Q43-Q42</f>
        <v>0</v>
      </c>
      <c r="R39" s="57">
        <f>B39+C39+D39+E39+F39+G39+H39+I39+J39+K39+L39+M39+N39+O39+P39+Q39</f>
        <v>0</v>
      </c>
      <c r="S39" s="21"/>
      <c r="T39" s="10" t="s">
        <v>80</v>
      </c>
    </row>
    <row r="40" spans="1:20" ht="21" customHeight="1">
      <c r="A40" s="67" t="s">
        <v>75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58">
        <f t="shared" ref="R40:R56" si="4">SUM(B40:Q40)</f>
        <v>0</v>
      </c>
    </row>
    <row r="41" spans="1:20" ht="21" customHeight="1">
      <c r="A41" s="65" t="s">
        <v>1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59">
        <f t="shared" si="4"/>
        <v>0</v>
      </c>
    </row>
    <row r="42" spans="1:20" ht="21" customHeight="1">
      <c r="A42" s="65" t="s">
        <v>74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59">
        <f t="shared" si="4"/>
        <v>0</v>
      </c>
    </row>
    <row r="43" spans="1:20" ht="21" customHeight="1">
      <c r="A43" s="65" t="s">
        <v>93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59">
        <f>SUM(B43:Q43)</f>
        <v>0</v>
      </c>
    </row>
    <row r="44" spans="1:20" ht="21" customHeight="1">
      <c r="A44" s="65" t="s">
        <v>29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59">
        <f t="shared" si="4"/>
        <v>0</v>
      </c>
    </row>
    <row r="45" spans="1:20" ht="21" customHeight="1">
      <c r="A45" s="65" t="s">
        <v>30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59">
        <f t="shared" si="4"/>
        <v>0</v>
      </c>
    </row>
    <row r="46" spans="1:20" ht="21" customHeight="1">
      <c r="A46" s="65" t="s">
        <v>31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59">
        <f t="shared" si="4"/>
        <v>0</v>
      </c>
    </row>
    <row r="47" spans="1:20" ht="21" customHeight="1">
      <c r="A47" s="65" t="s">
        <v>25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59">
        <f t="shared" si="4"/>
        <v>0</v>
      </c>
    </row>
    <row r="48" spans="1:20" ht="21" customHeight="1">
      <c r="A48" s="65" t="s">
        <v>5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59">
        <f t="shared" si="4"/>
        <v>0</v>
      </c>
    </row>
    <row r="49" spans="1:20" ht="21" customHeight="1">
      <c r="A49" s="65" t="s">
        <v>95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59">
        <f>SUM(B49:Q49)</f>
        <v>0</v>
      </c>
    </row>
    <row r="50" spans="1:20" ht="21" customHeight="1">
      <c r="A50" s="68" t="s">
        <v>127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59">
        <f t="shared" si="4"/>
        <v>0</v>
      </c>
    </row>
    <row r="51" spans="1:20" ht="21" customHeight="1">
      <c r="A51" s="69" t="s">
        <v>10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59">
        <f>SUM(B51:Q51)</f>
        <v>0</v>
      </c>
    </row>
    <row r="52" spans="1:20" ht="21" customHeight="1">
      <c r="A52" s="69" t="s">
        <v>119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59">
        <f t="shared" si="4"/>
        <v>0</v>
      </c>
    </row>
    <row r="53" spans="1:20" ht="21" customHeight="1">
      <c r="A53" s="70" t="s">
        <v>116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60">
        <f>SUM(B53:Q53)</f>
        <v>0</v>
      </c>
    </row>
    <row r="54" spans="1:20" ht="21" customHeight="1" thickBot="1">
      <c r="A54" s="70" t="s">
        <v>117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60">
        <f>SUM(B54:Q54)</f>
        <v>0</v>
      </c>
    </row>
    <row r="55" spans="1:20" s="12" customFormat="1" ht="24" customHeight="1" thickBot="1">
      <c r="A55" s="43" t="s">
        <v>2</v>
      </c>
      <c r="B55" s="56">
        <f>B39+B41+B42+B43+B44+B45+B46+B47+B48+B49+B51+B53+B54</f>
        <v>0</v>
      </c>
      <c r="C55" s="56">
        <f t="shared" ref="C55:Q55" si="5">C39+C41+C42+C43+C44+C45+C46+C47+C48+C49+C51+C53+C54</f>
        <v>0</v>
      </c>
      <c r="D55" s="56">
        <f t="shared" si="5"/>
        <v>0</v>
      </c>
      <c r="E55" s="56">
        <f t="shared" si="5"/>
        <v>0</v>
      </c>
      <c r="F55" s="56">
        <f t="shared" si="5"/>
        <v>0</v>
      </c>
      <c r="G55" s="56">
        <f t="shared" si="5"/>
        <v>0</v>
      </c>
      <c r="H55" s="56">
        <f t="shared" si="5"/>
        <v>0</v>
      </c>
      <c r="I55" s="56">
        <f t="shared" si="5"/>
        <v>0</v>
      </c>
      <c r="J55" s="56">
        <f t="shared" si="5"/>
        <v>0</v>
      </c>
      <c r="K55" s="56">
        <f t="shared" si="5"/>
        <v>0</v>
      </c>
      <c r="L55" s="56">
        <f t="shared" si="5"/>
        <v>0</v>
      </c>
      <c r="M55" s="56">
        <f t="shared" si="5"/>
        <v>0</v>
      </c>
      <c r="N55" s="56">
        <f t="shared" si="5"/>
        <v>0</v>
      </c>
      <c r="O55" s="56">
        <f t="shared" si="5"/>
        <v>0</v>
      </c>
      <c r="P55" s="56">
        <f t="shared" si="5"/>
        <v>0</v>
      </c>
      <c r="Q55" s="56">
        <f t="shared" si="5"/>
        <v>0</v>
      </c>
      <c r="R55" s="57">
        <f>SUM(B55:Q55)</f>
        <v>0</v>
      </c>
      <c r="S55" s="10"/>
      <c r="T55" s="10" t="s">
        <v>3</v>
      </c>
    </row>
    <row r="56" spans="1:20" ht="19.5" customHeight="1" thickBot="1">
      <c r="A56" s="71" t="s">
        <v>77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58">
        <f t="shared" si="4"/>
        <v>0</v>
      </c>
    </row>
    <row r="57" spans="1:20" ht="19.5" customHeight="1" thickBot="1">
      <c r="A57" s="71" t="s">
        <v>91</v>
      </c>
      <c r="B57" s="82">
        <f>+B38*1.5</f>
        <v>0</v>
      </c>
      <c r="C57" s="82">
        <f t="shared" ref="C57:Q57" si="6">+C38*1.5</f>
        <v>0</v>
      </c>
      <c r="D57" s="82">
        <f t="shared" si="6"/>
        <v>0</v>
      </c>
      <c r="E57" s="82">
        <f t="shared" si="6"/>
        <v>0</v>
      </c>
      <c r="F57" s="82">
        <f t="shared" si="6"/>
        <v>0</v>
      </c>
      <c r="G57" s="82">
        <f t="shared" si="6"/>
        <v>0</v>
      </c>
      <c r="H57" s="82">
        <f t="shared" si="6"/>
        <v>0</v>
      </c>
      <c r="I57" s="82">
        <f t="shared" si="6"/>
        <v>0</v>
      </c>
      <c r="J57" s="82">
        <f t="shared" si="6"/>
        <v>0</v>
      </c>
      <c r="K57" s="82">
        <f t="shared" si="6"/>
        <v>0</v>
      </c>
      <c r="L57" s="82">
        <f t="shared" si="6"/>
        <v>0</v>
      </c>
      <c r="M57" s="82">
        <f t="shared" si="6"/>
        <v>0</v>
      </c>
      <c r="N57" s="82">
        <f t="shared" si="6"/>
        <v>0</v>
      </c>
      <c r="O57" s="82">
        <f t="shared" si="6"/>
        <v>0</v>
      </c>
      <c r="P57" s="82">
        <f t="shared" si="6"/>
        <v>0</v>
      </c>
      <c r="Q57" s="82">
        <f t="shared" si="6"/>
        <v>0</v>
      </c>
      <c r="R57" s="61">
        <f>SUM(B57:Q57)</f>
        <v>0</v>
      </c>
      <c r="S57" s="12"/>
      <c r="T57" s="12"/>
    </row>
    <row r="58" spans="1:20" ht="10.5" customHeight="1" thickBot="1">
      <c r="A58" s="20"/>
      <c r="B58" s="78" t="s">
        <v>49</v>
      </c>
      <c r="C58" s="78" t="s">
        <v>50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</row>
    <row r="59" spans="1:20" ht="15.5">
      <c r="A59" s="62" t="s">
        <v>51</v>
      </c>
      <c r="B59" s="31"/>
      <c r="C59" s="31"/>
      <c r="D59" s="30"/>
      <c r="E59" s="20"/>
      <c r="F59" s="20"/>
      <c r="G59" s="22"/>
      <c r="H59" s="85" t="s">
        <v>129</v>
      </c>
      <c r="I59" s="86"/>
      <c r="J59" s="86"/>
      <c r="K59" s="86"/>
      <c r="L59" s="86"/>
      <c r="M59" s="86"/>
      <c r="N59" s="86"/>
      <c r="O59" s="86"/>
      <c r="P59" s="86"/>
      <c r="Q59" s="86"/>
      <c r="R59" s="87"/>
    </row>
    <row r="60" spans="1:20" ht="12.75" customHeight="1" thickBot="1">
      <c r="A60" s="63" t="s">
        <v>52</v>
      </c>
      <c r="B60" s="23">
        <f>+B59+R57+R56-R46</f>
        <v>0</v>
      </c>
      <c r="C60" s="24">
        <f>+C59-R41</f>
        <v>0</v>
      </c>
      <c r="H60" s="88"/>
      <c r="I60" s="89"/>
      <c r="J60" s="89"/>
      <c r="K60" s="89"/>
      <c r="L60" s="89"/>
      <c r="M60" s="89"/>
      <c r="N60" s="89"/>
      <c r="O60" s="89"/>
      <c r="P60" s="89"/>
      <c r="Q60" s="89"/>
      <c r="R60" s="90"/>
    </row>
    <row r="61" spans="1:20" ht="16.5" customHeight="1" thickBot="1">
      <c r="A61" s="42" t="s">
        <v>37</v>
      </c>
      <c r="B61" s="25"/>
      <c r="C61" s="25"/>
      <c r="D61" s="25"/>
      <c r="E61" s="25"/>
      <c r="F61" s="25"/>
      <c r="G61" s="20"/>
      <c r="H61" s="85" t="s">
        <v>130</v>
      </c>
      <c r="I61" s="86"/>
      <c r="J61" s="86"/>
      <c r="K61" s="86"/>
      <c r="L61" s="86"/>
      <c r="M61" s="86"/>
      <c r="N61" s="86"/>
      <c r="O61" s="86"/>
      <c r="P61" s="86"/>
      <c r="Q61" s="86"/>
      <c r="R61" s="87"/>
    </row>
    <row r="62" spans="1:20" s="12" customFormat="1" ht="16" thickBot="1">
      <c r="A62" s="91"/>
      <c r="B62" s="92"/>
      <c r="C62" s="92"/>
      <c r="D62" s="92"/>
      <c r="E62" s="92"/>
      <c r="F62" s="93"/>
      <c r="G62" s="20"/>
      <c r="H62" s="88"/>
      <c r="I62" s="89"/>
      <c r="J62" s="89"/>
      <c r="K62" s="89"/>
      <c r="L62" s="89"/>
      <c r="M62" s="89"/>
      <c r="N62" s="89"/>
      <c r="O62" s="89"/>
      <c r="P62" s="89"/>
      <c r="Q62" s="89"/>
      <c r="R62" s="90"/>
      <c r="S62" s="10"/>
      <c r="T62" s="10"/>
    </row>
    <row r="63" spans="1:20" s="12" customFormat="1" ht="16.5" customHeight="1" thickBot="1">
      <c r="A63" s="94"/>
      <c r="B63" s="95"/>
      <c r="C63" s="95"/>
      <c r="D63" s="95"/>
      <c r="E63" s="95"/>
      <c r="F63" s="96"/>
      <c r="H63" s="20" t="s">
        <v>68</v>
      </c>
      <c r="I63" s="20"/>
      <c r="J63" s="20"/>
      <c r="K63" s="20"/>
      <c r="L63" s="20"/>
      <c r="M63" s="20"/>
      <c r="N63" s="20"/>
      <c r="O63" s="20"/>
      <c r="P63" s="20"/>
      <c r="Q63" s="20"/>
      <c r="R63" s="38"/>
      <c r="S63" s="10"/>
      <c r="T63" s="10"/>
    </row>
    <row r="64" spans="1:20" ht="22.5" customHeight="1" thickBot="1">
      <c r="A64" s="94"/>
      <c r="B64" s="95"/>
      <c r="C64" s="95"/>
      <c r="D64" s="95"/>
      <c r="E64" s="95"/>
      <c r="F64" s="96"/>
      <c r="G64" s="45" t="s">
        <v>53</v>
      </c>
      <c r="H64" s="45" t="s">
        <v>54</v>
      </c>
      <c r="I64" s="45" t="s">
        <v>55</v>
      </c>
      <c r="J64" s="45" t="s">
        <v>56</v>
      </c>
      <c r="K64" s="45" t="s">
        <v>110</v>
      </c>
      <c r="L64" s="45" t="s">
        <v>111</v>
      </c>
      <c r="M64" s="45" t="s">
        <v>112</v>
      </c>
      <c r="N64" s="45" t="s">
        <v>113</v>
      </c>
      <c r="O64" s="45" t="s">
        <v>57</v>
      </c>
      <c r="P64" s="45" t="s">
        <v>114</v>
      </c>
      <c r="Q64" s="45" t="s">
        <v>124</v>
      </c>
      <c r="R64" s="45" t="s">
        <v>58</v>
      </c>
      <c r="S64" s="72"/>
      <c r="T64" s="12"/>
    </row>
    <row r="65" spans="1:19" ht="13" thickBot="1">
      <c r="A65" s="97"/>
      <c r="B65" s="98"/>
      <c r="C65" s="98"/>
      <c r="D65" s="98"/>
      <c r="E65" s="98"/>
      <c r="F65" s="99"/>
      <c r="G65" s="75" t="e">
        <f>SUM(S7:S7)</f>
        <v>#DIV/0!</v>
      </c>
      <c r="H65" s="75" t="e">
        <f>SUM(S8:S12)</f>
        <v>#DIV/0!</v>
      </c>
      <c r="I65" s="75" t="e">
        <f>SUM(S13:S14)</f>
        <v>#DIV/0!</v>
      </c>
      <c r="J65" s="75" t="e">
        <f>SUM(S18:S22)</f>
        <v>#DIV/0!</v>
      </c>
      <c r="K65" s="74" t="e">
        <f>SUM(S36:S36)</f>
        <v>#DIV/0!</v>
      </c>
      <c r="L65" s="75" t="e">
        <f>SUM(S31:S31)</f>
        <v>#DIV/0!</v>
      </c>
      <c r="M65" s="75" t="e">
        <f>SUM(S24)</f>
        <v>#DIV/0!</v>
      </c>
      <c r="N65" s="75" t="e">
        <f>SUM(S23)</f>
        <v>#DIV/0!</v>
      </c>
      <c r="O65" s="76" t="e">
        <f>SUM(S25:S29)</f>
        <v>#DIV/0!</v>
      </c>
      <c r="P65" s="74" t="e">
        <f>SUM(S30:S30)</f>
        <v>#DIV/0!</v>
      </c>
      <c r="Q65" s="74" t="e">
        <f>SUM(S15:S17)</f>
        <v>#DIV/0!</v>
      </c>
      <c r="R65" s="74" t="e">
        <f>SUM(S32:S34)</f>
        <v>#DIV/0!</v>
      </c>
      <c r="S65" s="73"/>
    </row>
    <row r="66" spans="1:19" ht="24.75" customHeight="1" thickBot="1">
      <c r="A66" s="26" t="s">
        <v>76</v>
      </c>
      <c r="G66" s="45" t="s">
        <v>86</v>
      </c>
      <c r="H66" s="45" t="s">
        <v>33</v>
      </c>
      <c r="R66" s="40"/>
    </row>
    <row r="67" spans="1:19" ht="14.5" thickBot="1">
      <c r="G67" s="74" t="e">
        <f>SUM(S35:S35)</f>
        <v>#DIV/0!</v>
      </c>
      <c r="H67" s="77" t="e">
        <f>SUM(G65:R65)+G67</f>
        <v>#DIV/0!</v>
      </c>
    </row>
    <row r="68" spans="1:19" ht="15.5">
      <c r="A68" s="9"/>
    </row>
    <row r="69" spans="1:19" ht="15.5">
      <c r="A69" s="9"/>
      <c r="C69" s="27"/>
    </row>
    <row r="70" spans="1:19" ht="15.5">
      <c r="A70" s="9"/>
      <c r="C70" s="27"/>
    </row>
    <row r="71" spans="1:19" ht="15.5">
      <c r="A71" s="8"/>
      <c r="B71" s="20"/>
      <c r="C71" s="28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9">
      <c r="A72" s="29"/>
      <c r="B72" s="20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</sheetData>
  <sheetProtection algorithmName="SHA-512" hashValue="tqvWSoVEQ+T+M9VY5mLN6LFp/vlBseZaKXSc/2vpYgqAlvh1ZDsG4DTiha8X3fcUKY2uLs1MTn8ycFLGf7D23w==" saltValue="0+O3RYnq39+AnEmgllJ0qw==" spinCount="100000" sheet="1" objects="1" scenarios="1"/>
  <mergeCells count="10">
    <mergeCell ref="H59:R60"/>
    <mergeCell ref="H61:R62"/>
    <mergeCell ref="A62:F65"/>
    <mergeCell ref="T1:T6"/>
    <mergeCell ref="B2:E2"/>
    <mergeCell ref="G2:J2"/>
    <mergeCell ref="B3:J3"/>
    <mergeCell ref="L3:N3"/>
    <mergeCell ref="O3:R3"/>
    <mergeCell ref="A1:R1"/>
  </mergeCells>
  <phoneticPr fontId="27" type="noConversion"/>
  <printOptions horizontalCentered="1"/>
  <pageMargins left="0.25" right="0.25" top="0" bottom="0" header="0.27" footer="0"/>
  <pageSetup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"/>
  <sheetViews>
    <sheetView workbookViewId="0">
      <selection activeCell="A13" sqref="A13"/>
    </sheetView>
  </sheetViews>
  <sheetFormatPr defaultRowHeight="12.5"/>
  <cols>
    <col min="5" max="5" width="0.453125" customWidth="1"/>
    <col min="10" max="10" width="8.7265625" customWidth="1"/>
    <col min="11" max="12" width="0" hidden="1" customWidth="1"/>
  </cols>
  <sheetData>
    <row r="1" spans="1:18" ht="13">
      <c r="A1" s="7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8">
      <c r="A3" s="6" t="s">
        <v>71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8">
      <c r="A4" s="6" t="s">
        <v>72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8">
      <c r="A5" s="6" t="s">
        <v>69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>
      <c r="A6" s="6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>
      <c r="A7" s="6" t="s">
        <v>39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8">
      <c r="A8" s="6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8">
      <c r="A9" s="6" t="s">
        <v>40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8">
      <c r="A10" s="6" t="s">
        <v>47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8">
      <c r="A11" s="6" t="s">
        <v>44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8">
      <c r="A12" s="6" t="s">
        <v>45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8">
      <c r="A13" s="6" t="s">
        <v>46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8">
      <c r="A14" s="6" t="s">
        <v>84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8" ht="17.5">
      <c r="A16" s="2" t="s">
        <v>4</v>
      </c>
      <c r="B16" s="2"/>
      <c r="C16" s="3"/>
      <c r="D16" s="4"/>
      <c r="E16" s="4"/>
      <c r="F16" s="4" t="s">
        <v>28</v>
      </c>
      <c r="G16" s="3"/>
      <c r="H16" s="4"/>
      <c r="I16" s="4"/>
      <c r="J16" s="4"/>
      <c r="K16" s="4"/>
      <c r="L16" s="4"/>
      <c r="M16" s="4" t="s">
        <v>41</v>
      </c>
      <c r="N16" s="4"/>
      <c r="O16" s="4"/>
      <c r="P16" s="1"/>
      <c r="Q16" s="1"/>
      <c r="R16" s="1"/>
    </row>
    <row r="17" spans="1:18" ht="17.5">
      <c r="A17" s="2" t="s">
        <v>6</v>
      </c>
      <c r="B17" s="2"/>
      <c r="C17" s="3"/>
      <c r="D17" s="4"/>
      <c r="E17" s="4"/>
      <c r="F17" s="4" t="s">
        <v>5</v>
      </c>
      <c r="G17" s="3"/>
      <c r="H17" s="4"/>
      <c r="I17" s="4"/>
      <c r="J17" s="4"/>
      <c r="K17" s="4"/>
      <c r="L17" s="4"/>
      <c r="M17" s="4" t="s">
        <v>8</v>
      </c>
      <c r="N17" s="4"/>
      <c r="O17" s="4"/>
      <c r="P17" s="1"/>
      <c r="Q17" s="1"/>
      <c r="R17" s="1"/>
    </row>
    <row r="18" spans="1:18" ht="17.5">
      <c r="A18" s="2" t="s">
        <v>9</v>
      </c>
      <c r="B18" s="2"/>
      <c r="C18" s="3"/>
      <c r="D18" s="4"/>
      <c r="E18" s="4"/>
      <c r="F18" s="4" t="s">
        <v>7</v>
      </c>
      <c r="G18" s="3"/>
      <c r="H18" s="4"/>
      <c r="I18" s="4"/>
      <c r="J18" s="4"/>
      <c r="K18" s="4"/>
      <c r="L18" s="4"/>
      <c r="M18" s="4" t="s">
        <v>11</v>
      </c>
      <c r="N18" s="4"/>
      <c r="O18" s="4"/>
      <c r="P18" s="1"/>
      <c r="Q18" s="1"/>
      <c r="R18" s="1"/>
    </row>
    <row r="19" spans="1:18" ht="17.5">
      <c r="A19" s="2" t="s">
        <v>12</v>
      </c>
      <c r="B19" s="2"/>
      <c r="C19" s="3"/>
      <c r="D19" s="4"/>
      <c r="E19" s="4"/>
      <c r="F19" s="4" t="s">
        <v>10</v>
      </c>
      <c r="G19" s="3"/>
      <c r="H19" s="4"/>
      <c r="I19" s="4"/>
      <c r="J19" s="4"/>
      <c r="K19" s="4"/>
      <c r="L19" s="4"/>
      <c r="M19" s="4" t="s">
        <v>14</v>
      </c>
      <c r="N19" s="4"/>
      <c r="O19" s="4"/>
      <c r="P19" s="1"/>
      <c r="Q19" s="1"/>
      <c r="R19" s="1"/>
    </row>
    <row r="20" spans="1:18" ht="17.5">
      <c r="A20" s="2" t="s">
        <v>15</v>
      </c>
      <c r="B20" s="2"/>
      <c r="C20" s="3"/>
      <c r="D20" s="4"/>
      <c r="E20" s="4"/>
      <c r="F20" s="4" t="s">
        <v>13</v>
      </c>
      <c r="G20" s="3"/>
      <c r="H20" s="4"/>
      <c r="I20" s="4"/>
      <c r="J20" s="4"/>
      <c r="K20" s="4"/>
      <c r="L20" s="4"/>
      <c r="M20" s="4" t="s">
        <v>17</v>
      </c>
      <c r="N20" s="4"/>
      <c r="O20" s="4"/>
      <c r="P20" s="1"/>
      <c r="Q20" s="1"/>
      <c r="R20" s="1"/>
    </row>
    <row r="21" spans="1:18" ht="17.5">
      <c r="A21" s="2" t="s">
        <v>18</v>
      </c>
      <c r="B21" s="2"/>
      <c r="C21" s="3"/>
      <c r="D21" s="4"/>
      <c r="E21" s="4"/>
      <c r="F21" s="4" t="s">
        <v>16</v>
      </c>
      <c r="G21" s="4"/>
      <c r="H21" s="4"/>
      <c r="I21" s="4"/>
      <c r="J21" s="4"/>
      <c r="K21" s="4"/>
      <c r="L21" s="4"/>
      <c r="M21" s="4" t="s">
        <v>73</v>
      </c>
      <c r="N21" s="4"/>
      <c r="O21" s="4"/>
      <c r="P21" s="1"/>
      <c r="Q21" s="1"/>
      <c r="R21" s="1"/>
    </row>
    <row r="22" spans="1:18" ht="17.5">
      <c r="A22" s="2" t="s">
        <v>20</v>
      </c>
      <c r="B22" s="2"/>
      <c r="C22" s="3"/>
      <c r="D22" s="4"/>
      <c r="E22" s="4"/>
      <c r="F22" s="4" t="s">
        <v>19</v>
      </c>
      <c r="G22" s="4"/>
      <c r="H22" s="4"/>
      <c r="I22" s="4"/>
      <c r="J22" s="4"/>
      <c r="K22" s="4"/>
      <c r="L22" s="3"/>
      <c r="M22" s="3" t="s">
        <v>94</v>
      </c>
      <c r="N22" s="3"/>
      <c r="O22" s="3"/>
    </row>
    <row r="23" spans="1:18" ht="17.5">
      <c r="A23" s="3" t="s">
        <v>22</v>
      </c>
      <c r="B23" s="2"/>
      <c r="C23" s="3"/>
      <c r="D23" s="4"/>
      <c r="E23" s="4"/>
      <c r="F23" s="4" t="s">
        <v>21</v>
      </c>
      <c r="G23" s="4"/>
      <c r="H23" s="4"/>
      <c r="I23" s="4"/>
      <c r="J23" s="4"/>
      <c r="K23" s="3"/>
      <c r="L23" s="3"/>
      <c r="M23" s="3"/>
      <c r="N23" s="3"/>
      <c r="O23" s="3"/>
    </row>
    <row r="24" spans="1:18" ht="17.5">
      <c r="A24" s="3" t="s">
        <v>24</v>
      </c>
      <c r="B24" s="2"/>
      <c r="C24" s="4"/>
      <c r="D24" s="4"/>
      <c r="E24" s="4"/>
      <c r="F24" s="4" t="s">
        <v>23</v>
      </c>
      <c r="G24" s="4"/>
      <c r="H24" s="4"/>
      <c r="I24" s="4"/>
      <c r="J24" s="4"/>
      <c r="K24" s="3"/>
      <c r="L24" s="3"/>
      <c r="M24" s="3"/>
      <c r="N24" s="3"/>
      <c r="O24" s="3"/>
    </row>
    <row r="28" spans="1:18">
      <c r="A28" t="s">
        <v>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30" spans="1:18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2" spans="1:18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4" spans="2:16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6" spans="2:16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8" spans="2:16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40" spans="2:16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2" spans="2:16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4" spans="2:16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6" spans="2:16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8" spans="2:16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50" spans="2:16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phoneticPr fontId="0" type="noConversion"/>
  <printOptions horizontalCentered="1"/>
  <pageMargins left="0.75" right="0.75" top="1" bottom="1" header="0.5" footer="0.5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MONTHLY</vt:lpstr>
      <vt:lpstr>TYPE CODES and Instructions</vt:lpstr>
      <vt:lpstr>MONTHLY!comp</vt:lpstr>
      <vt:lpstr>MONTHLY!daily_hours</vt:lpstr>
      <vt:lpstr>MONTHLY!Excep_hrs</vt:lpstr>
      <vt:lpstr>MONTHLY!Print</vt:lpstr>
      <vt:lpstr>MONTHLY!Print_Area</vt:lpstr>
      <vt:lpstr>MONTHLY!Print_form</vt:lpstr>
      <vt:lpstr>MONTHLY!remarks</vt:lpstr>
    </vt:vector>
  </TitlesOfParts>
  <Company>Yamhill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Kushner</dc:creator>
  <dc:description>to unprotect....use password      rosa</dc:description>
  <cp:lastModifiedBy>Shannon Barnett</cp:lastModifiedBy>
  <cp:lastPrinted>2022-06-22T19:55:05Z</cp:lastPrinted>
  <dcterms:created xsi:type="dcterms:W3CDTF">1998-01-12T19:17:35Z</dcterms:created>
  <dcterms:modified xsi:type="dcterms:W3CDTF">2022-12-27T18:28:27Z</dcterms:modified>
</cp:coreProperties>
</file>